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B138"/>
  <c r="A138"/>
  <c r="L137"/>
  <c r="J137"/>
  <c r="I137"/>
  <c r="H137"/>
  <c r="G137"/>
  <c r="F137"/>
  <c r="B128"/>
  <c r="A128"/>
  <c r="L127"/>
  <c r="J127"/>
  <c r="J138" s="1"/>
  <c r="I127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J51"/>
  <c r="I51"/>
  <c r="I62" s="1"/>
  <c r="H51"/>
  <c r="H62" s="1"/>
  <c r="G5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62" l="1"/>
  <c r="J62"/>
  <c r="G62"/>
  <c r="J145"/>
  <c r="J146" s="1"/>
  <c r="J157" s="1"/>
  <c r="J196" s="1"/>
  <c r="F145"/>
  <c r="F146" s="1"/>
  <c r="F157" s="1"/>
  <c r="F196" s="1"/>
  <c r="H145"/>
  <c r="H146" s="1"/>
  <c r="H157" s="1"/>
  <c r="H196" s="1"/>
  <c r="L138"/>
  <c r="I138"/>
  <c r="G138"/>
  <c r="L145" l="1"/>
  <c r="L146" s="1"/>
  <c r="L157" s="1"/>
  <c r="L196" s="1"/>
  <c r="I145"/>
  <c r="I146" s="1"/>
  <c r="I157" s="1"/>
  <c r="I196" s="1"/>
  <c r="G145"/>
  <c r="G146" s="1"/>
  <c r="G157" s="1"/>
  <c r="G196" s="1"/>
</calcChain>
</file>

<file path=xl/sharedStrings.xml><?xml version="1.0" encoding="utf-8"?>
<sst xmlns="http://schemas.openxmlformats.org/spreadsheetml/2006/main" count="292" uniqueCount="111">
  <si>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</si>
  <si>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</si>
  <si>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</si>
  <si>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</si>
  <si>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</si>
  <si>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</si>
  <si>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</si>
  <si>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</si>
  <si>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</si>
  <si>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</si>
  <si>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</si>
  <si>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</si>
  <si>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</si>
  <si>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</si>
  <si>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</si>
  <si>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</si>
  <si>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</si>
  <si>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</si>
  <si>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</si>
  <si>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</si>
  <si>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</si>
  <si>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</si>
  <si>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</si>
  <si>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</si>
  <si>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</si>
  <si>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</si>
  <si>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</si>
  <si>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</si>
  <si>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</si>
  <si>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</si>
  <si>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</si>
  <si>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</si>
  <si>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</si>
  <si>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</si>
  <si>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</si>
  <si>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</si>
  <si>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</si>
  <si>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</si>
  <si>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</si>
  <si>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</si>
  <si>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 xml:space="preserve">хлеб пшеничный </t>
  </si>
  <si>
    <t>масло сливочное</t>
  </si>
  <si>
    <t>54-16к-20</t>
  </si>
  <si>
    <t>53-19з-20</t>
  </si>
  <si>
    <t xml:space="preserve">хлеб  пшеничный </t>
  </si>
  <si>
    <t>каша молочная Дружба</t>
  </si>
  <si>
    <t>чай с молоком с сахаром</t>
  </si>
  <si>
    <t>54,-4гн-20</t>
  </si>
  <si>
    <t>хлеб пшеничный</t>
  </si>
  <si>
    <t>яблоки</t>
  </si>
  <si>
    <t>сыр твердых сортов</t>
  </si>
  <si>
    <t>54-1з-20</t>
  </si>
  <si>
    <t xml:space="preserve">масло сливочное </t>
  </si>
  <si>
    <t>жаркое по домашнему  из курицы</t>
  </si>
  <si>
    <t>54-28м-20</t>
  </si>
  <si>
    <t xml:space="preserve">компот из сухофруктов </t>
  </si>
  <si>
    <t>54-34хн-20</t>
  </si>
  <si>
    <t>бананы</t>
  </si>
  <si>
    <t>макароны отварные</t>
  </si>
  <si>
    <t>54-1г-20</t>
  </si>
  <si>
    <t xml:space="preserve">курица  тушенная  с морковью </t>
  </si>
  <si>
    <t>54-25м-20</t>
  </si>
  <si>
    <t>чай с сахаром</t>
  </si>
  <si>
    <t>54-2гн-20</t>
  </si>
  <si>
    <t>сок   фруктовый</t>
  </si>
  <si>
    <t>салат из белокачаной капусты</t>
  </si>
  <si>
    <t>54-6з-20</t>
  </si>
  <si>
    <t xml:space="preserve">каша гречневая рассыпчатая </t>
  </si>
  <si>
    <t>54-4г-20</t>
  </si>
  <si>
    <t>тефтели  натуральные</t>
  </si>
  <si>
    <t>п/ ф</t>
  </si>
  <si>
    <t>чай с лимоном и сахаром</t>
  </si>
  <si>
    <t>54-3гн-20</t>
  </si>
  <si>
    <t xml:space="preserve">хлеб   пшеничный </t>
  </si>
  <si>
    <t>яблоко</t>
  </si>
  <si>
    <t xml:space="preserve">плов  с  курицей </t>
  </si>
  <si>
    <t>54-12м-20</t>
  </si>
  <si>
    <t xml:space="preserve">компот  из сухофруктов </t>
  </si>
  <si>
    <t>54-23гн-20</t>
  </si>
  <si>
    <t>мандарны</t>
  </si>
  <si>
    <t xml:space="preserve">каша молочная вязкая пшенная </t>
  </si>
  <si>
    <t>54-8к-20</t>
  </si>
  <si>
    <t xml:space="preserve">сыр твердых сортов </t>
  </si>
  <si>
    <t>кисель  из смородины</t>
  </si>
  <si>
    <t>54-23хн-20</t>
  </si>
  <si>
    <t>хлеб  пшеничный</t>
  </si>
  <si>
    <t xml:space="preserve">сок черешневый </t>
  </si>
  <si>
    <t xml:space="preserve">рагу  из курицы </t>
  </si>
  <si>
    <t>54-22м-20</t>
  </si>
  <si>
    <t xml:space="preserve">салат из свеклы отварной </t>
  </si>
  <si>
    <t>51-13з-20</t>
  </si>
  <si>
    <t xml:space="preserve">чай с сахаром </t>
  </si>
  <si>
    <t>54-21гн-20</t>
  </si>
  <si>
    <t>54-21г-20</t>
  </si>
  <si>
    <t>котлеты  из  курицы</t>
  </si>
  <si>
    <t>54-5м-20</t>
  </si>
  <si>
    <t>54-25хн-20</t>
  </si>
  <si>
    <t xml:space="preserve">каша молочная  овсяная </t>
  </si>
  <si>
    <t>54-9к-20</t>
  </si>
  <si>
    <t>чай с  сахаром</t>
  </si>
  <si>
    <t>54-11гн-20</t>
  </si>
  <si>
    <t>сок  черешневый</t>
  </si>
  <si>
    <t xml:space="preserve">плов  из  курицы  </t>
  </si>
  <si>
    <t xml:space="preserve">помидоры  в  нарезке </t>
  </si>
  <si>
    <t>54-8з-20</t>
  </si>
  <si>
    <t xml:space="preserve">компот  из  сухофруктов </t>
  </si>
  <si>
    <t>54-1хн-20</t>
  </si>
  <si>
    <t xml:space="preserve">мандарины </t>
  </si>
  <si>
    <t>МОАУ "Шахтная СОШ"</t>
  </si>
  <si>
    <t>Директор школы</t>
  </si>
  <si>
    <t>А.М. Филиппов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</si>
</sst>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2" xfId="0" applyFont="1" applyBorder="1" applyAlignment="1" applyProtection="1">
      <alignment vertical="top" wrapTex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2" fillId="0" borderId="17" xfId="0" applyFont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08" activePane="bottomRight" state="frozen"/>
      <selection pane="topRight" activeCell="E1" sqref="E1"/>
      <selection pane="bottomLeft" activeCell="A6" sqref="A6"/>
      <selection pane="bottomRight" activeCell="P16" sqref="P1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9" t="s">
        <v>108</v>
      </c>
      <c r="D1" s="60"/>
      <c r="E1" s="60"/>
      <c r="F1" s="12" t="s">
        <v>16</v>
      </c>
      <c r="G1" s="2" t="s">
        <v>17</v>
      </c>
      <c r="H1" s="61" t="s">
        <v>109</v>
      </c>
      <c r="I1" s="61"/>
      <c r="J1" s="61"/>
      <c r="K1" s="61"/>
    </row>
    <row r="2" spans="1:12" ht="18">
      <c r="A2" s="35" t="s">
        <v>6</v>
      </c>
      <c r="C2" s="2"/>
      <c r="G2" s="2" t="s">
        <v>18</v>
      </c>
      <c r="H2" s="61" t="s">
        <v>110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>
        <v>200</v>
      </c>
      <c r="G6" s="40">
        <v>5</v>
      </c>
      <c r="H6" s="40">
        <v>5.9</v>
      </c>
      <c r="I6" s="40">
        <v>24</v>
      </c>
      <c r="J6" s="40">
        <v>168.9</v>
      </c>
      <c r="K6" s="41" t="s">
        <v>42</v>
      </c>
      <c r="L6" s="40">
        <v>14.98</v>
      </c>
    </row>
    <row r="7" spans="1:12" ht="15">
      <c r="A7" s="23"/>
      <c r="B7" s="15"/>
      <c r="C7" s="11"/>
      <c r="D7" s="6"/>
      <c r="E7" s="42" t="s">
        <v>50</v>
      </c>
      <c r="F7" s="43">
        <v>15</v>
      </c>
      <c r="G7" s="43">
        <v>3.5</v>
      </c>
      <c r="H7" s="43">
        <v>4.4000000000000004</v>
      </c>
      <c r="I7" s="43">
        <v>0</v>
      </c>
      <c r="J7" s="43">
        <v>53.7</v>
      </c>
      <c r="K7" s="44" t="s">
        <v>51</v>
      </c>
      <c r="L7" s="43">
        <v>11.1</v>
      </c>
    </row>
    <row r="8" spans="1:12" ht="15">
      <c r="A8" s="23"/>
      <c r="B8" s="15"/>
      <c r="C8" s="11"/>
      <c r="D8" s="7" t="s">
        <v>22</v>
      </c>
      <c r="E8" s="42" t="s">
        <v>46</v>
      </c>
      <c r="F8" s="43">
        <v>20</v>
      </c>
      <c r="G8" s="43">
        <v>1.6</v>
      </c>
      <c r="H8" s="43">
        <v>1.1000000000000001</v>
      </c>
      <c r="I8" s="43">
        <v>8.6</v>
      </c>
      <c r="J8" s="43">
        <v>50.9</v>
      </c>
      <c r="K8" s="44" t="s">
        <v>47</v>
      </c>
      <c r="L8" s="43">
        <v>8.36</v>
      </c>
    </row>
    <row r="9" spans="1:12" ht="15">
      <c r="A9" s="23"/>
      <c r="B9" s="15"/>
      <c r="C9" s="11"/>
      <c r="D9" s="7" t="s">
        <v>23</v>
      </c>
      <c r="E9" s="42" t="s">
        <v>48</v>
      </c>
      <c r="F9" s="43">
        <v>60</v>
      </c>
      <c r="G9" s="43">
        <v>3</v>
      </c>
      <c r="H9" s="43">
        <v>0.3</v>
      </c>
      <c r="I9" s="43">
        <v>19.7</v>
      </c>
      <c r="J9" s="43">
        <v>93.8</v>
      </c>
      <c r="K9" s="44" t="s">
        <v>39</v>
      </c>
      <c r="L9" s="43">
        <v>3.1</v>
      </c>
    </row>
    <row r="10" spans="1:12" ht="15">
      <c r="A10" s="23"/>
      <c r="B10" s="15"/>
      <c r="C10" s="11"/>
      <c r="D10" s="7" t="s">
        <v>24</v>
      </c>
      <c r="E10" s="42" t="s">
        <v>49</v>
      </c>
      <c r="F10" s="43">
        <v>150</v>
      </c>
      <c r="G10" s="43">
        <v>0.6</v>
      </c>
      <c r="H10" s="43">
        <v>0.2</v>
      </c>
      <c r="I10" s="43">
        <v>23.6</v>
      </c>
      <c r="J10" s="43">
        <v>98.6</v>
      </c>
      <c r="K10" s="44" t="s">
        <v>39</v>
      </c>
      <c r="L10" s="43">
        <v>14.07</v>
      </c>
    </row>
    <row r="11" spans="1:12" ht="15">
      <c r="A11" s="23"/>
      <c r="B11" s="15"/>
      <c r="C11" s="11"/>
      <c r="D11" s="6"/>
      <c r="E11" s="42" t="s">
        <v>52</v>
      </c>
      <c r="F11" s="43">
        <v>10</v>
      </c>
      <c r="G11" s="43">
        <v>0.1</v>
      </c>
      <c r="H11" s="43">
        <v>7.3</v>
      </c>
      <c r="I11" s="43">
        <v>0.1</v>
      </c>
      <c r="J11" s="43">
        <v>66.099999999999994</v>
      </c>
      <c r="K11" s="44" t="s">
        <v>43</v>
      </c>
      <c r="L11" s="43">
        <v>9.8000000000000007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455</v>
      </c>
      <c r="G13" s="19">
        <f t="shared" ref="G13:J13" si="0">SUM(G6:G12)</f>
        <v>13.799999999999999</v>
      </c>
      <c r="H13" s="19">
        <f t="shared" si="0"/>
        <v>19.2</v>
      </c>
      <c r="I13" s="19">
        <f t="shared" si="0"/>
        <v>76</v>
      </c>
      <c r="J13" s="19">
        <f t="shared" si="0"/>
        <v>532</v>
      </c>
      <c r="K13" s="25"/>
      <c r="L13" s="19">
        <f t="shared" ref="L13" si="1">SUM(L6:L12)</f>
        <v>61.41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455</v>
      </c>
      <c r="G24" s="32">
        <f t="shared" ref="G24:J24" si="4">G13+G23</f>
        <v>13.799999999999999</v>
      </c>
      <c r="H24" s="32">
        <f t="shared" si="4"/>
        <v>19.2</v>
      </c>
      <c r="I24" s="32">
        <f t="shared" si="4"/>
        <v>76</v>
      </c>
      <c r="J24" s="32">
        <f t="shared" si="4"/>
        <v>532</v>
      </c>
      <c r="K24" s="32"/>
      <c r="L24" s="32">
        <f t="shared" ref="L24" si="5">L13+L23</f>
        <v>61.41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200</v>
      </c>
      <c r="G25" s="40">
        <v>24.8</v>
      </c>
      <c r="H25" s="40">
        <v>6.2</v>
      </c>
      <c r="I25" s="40">
        <v>17.600000000000001</v>
      </c>
      <c r="J25" s="40">
        <v>225.6</v>
      </c>
      <c r="K25" s="41" t="s">
        <v>54</v>
      </c>
      <c r="L25" s="40">
        <v>27.49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25.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3.9</v>
      </c>
      <c r="H27" s="43">
        <v>2.9</v>
      </c>
      <c r="I27" s="43">
        <v>11.2</v>
      </c>
      <c r="J27" s="43">
        <v>86</v>
      </c>
      <c r="K27" s="44" t="s">
        <v>56</v>
      </c>
      <c r="L27" s="43">
        <v>5.35</v>
      </c>
    </row>
    <row r="28" spans="1:12" ht="15">
      <c r="A28" s="14"/>
      <c r="B28" s="15"/>
      <c r="C28" s="11"/>
      <c r="D28" s="7" t="s">
        <v>23</v>
      </c>
      <c r="E28" s="42" t="s">
        <v>48</v>
      </c>
      <c r="F28" s="43">
        <v>60</v>
      </c>
      <c r="G28" s="43">
        <v>1.3</v>
      </c>
      <c r="H28" s="43">
        <v>0.2</v>
      </c>
      <c r="I28" s="43">
        <v>7.9</v>
      </c>
      <c r="J28" s="43">
        <v>39.1</v>
      </c>
      <c r="K28" s="44" t="s">
        <v>39</v>
      </c>
      <c r="L28" s="43">
        <v>3.1</v>
      </c>
    </row>
    <row r="29" spans="1:12" ht="15">
      <c r="A29" s="14"/>
      <c r="B29" s="15"/>
      <c r="C29" s="11"/>
      <c r="D29" s="7" t="s">
        <v>24</v>
      </c>
      <c r="E29" s="42" t="s">
        <v>57</v>
      </c>
      <c r="F29" s="43">
        <v>200</v>
      </c>
      <c r="G29" s="43">
        <v>1.2</v>
      </c>
      <c r="H29" s="43">
        <v>0.2</v>
      </c>
      <c r="I29" s="43">
        <v>26.4</v>
      </c>
      <c r="J29" s="43">
        <v>113</v>
      </c>
      <c r="K29" s="44" t="s">
        <v>39</v>
      </c>
      <c r="L29" s="43">
        <v>25.47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660</v>
      </c>
      <c r="G32" s="19">
        <f t="shared" ref="G32" si="6">SUM(G25:G31)</f>
        <v>31.2</v>
      </c>
      <c r="H32" s="19">
        <f t="shared" ref="H32" si="7">SUM(H25:H31)</f>
        <v>9.4999999999999982</v>
      </c>
      <c r="I32" s="19">
        <f t="shared" ref="I32" si="8">SUM(I25:I31)</f>
        <v>63.1</v>
      </c>
      <c r="J32" s="19">
        <f t="shared" ref="J32:L32" si="9">SUM(J25:J31)</f>
        <v>463.70000000000005</v>
      </c>
      <c r="K32" s="25"/>
      <c r="L32" s="19">
        <f t="shared" si="9"/>
        <v>61.41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660</v>
      </c>
      <c r="G43" s="32">
        <f t="shared" ref="G43" si="14">G32+G42</f>
        <v>31.2</v>
      </c>
      <c r="H43" s="32">
        <f t="shared" ref="H43" si="15">H32+H42</f>
        <v>9.4999999999999982</v>
      </c>
      <c r="I43" s="32">
        <f t="shared" ref="I43" si="16">I32+I42</f>
        <v>63.1</v>
      </c>
      <c r="J43" s="32">
        <f t="shared" ref="J43:L43" si="17">J32+J42</f>
        <v>463.70000000000005</v>
      </c>
      <c r="K43" s="32"/>
      <c r="L43" s="32">
        <f t="shared" si="17"/>
        <v>61.41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150</v>
      </c>
      <c r="G44" s="40">
        <v>5.3</v>
      </c>
      <c r="H44" s="40">
        <v>4.9000000000000004</v>
      </c>
      <c r="I44" s="40">
        <v>32.799999999999997</v>
      </c>
      <c r="J44" s="40">
        <v>196.8</v>
      </c>
      <c r="K44" s="41" t="s">
        <v>59</v>
      </c>
      <c r="L44" s="40">
        <v>3</v>
      </c>
    </row>
    <row r="45" spans="1:12" ht="15">
      <c r="A45" s="23"/>
      <c r="B45" s="15"/>
      <c r="C45" s="11"/>
      <c r="D45" s="6"/>
      <c r="E45" s="42" t="s">
        <v>60</v>
      </c>
      <c r="F45" s="43">
        <v>100</v>
      </c>
      <c r="G45" s="43">
        <v>14.1</v>
      </c>
      <c r="H45" s="43">
        <v>5.8</v>
      </c>
      <c r="I45" s="43">
        <v>4.4000000000000004</v>
      </c>
      <c r="J45" s="43">
        <v>126.4</v>
      </c>
      <c r="K45" s="44" t="s">
        <v>61</v>
      </c>
      <c r="L45" s="43">
        <v>28.8</v>
      </c>
    </row>
    <row r="46" spans="1:12" ht="15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0.2</v>
      </c>
      <c r="H46" s="43">
        <v>0</v>
      </c>
      <c r="I46" s="43">
        <v>6.4</v>
      </c>
      <c r="J46" s="43">
        <v>26.8</v>
      </c>
      <c r="K46" s="44" t="s">
        <v>63</v>
      </c>
      <c r="L46" s="43">
        <v>3</v>
      </c>
    </row>
    <row r="47" spans="1:12" ht="15">
      <c r="A47" s="23"/>
      <c r="B47" s="15"/>
      <c r="C47" s="11"/>
      <c r="D47" s="7" t="s">
        <v>23</v>
      </c>
      <c r="E47" s="42" t="s">
        <v>48</v>
      </c>
      <c r="F47" s="43">
        <v>60</v>
      </c>
      <c r="G47" s="43">
        <v>1.3</v>
      </c>
      <c r="H47" s="43">
        <v>0.2</v>
      </c>
      <c r="I47" s="43">
        <v>7.9</v>
      </c>
      <c r="J47" s="43">
        <v>39.1</v>
      </c>
      <c r="K47" s="44" t="s">
        <v>39</v>
      </c>
      <c r="L47" s="43">
        <v>3.1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64</v>
      </c>
      <c r="F49" s="43">
        <v>200</v>
      </c>
      <c r="G49" s="43">
        <v>0.6</v>
      </c>
      <c r="H49" s="43">
        <v>0.2</v>
      </c>
      <c r="I49" s="43">
        <v>23.6</v>
      </c>
      <c r="J49" s="43">
        <v>98.6</v>
      </c>
      <c r="K49" s="44" t="s">
        <v>39</v>
      </c>
      <c r="L49" s="43">
        <v>20</v>
      </c>
    </row>
    <row r="50" spans="1:12" ht="15">
      <c r="A50" s="23"/>
      <c r="B50" s="15"/>
      <c r="C50" s="11"/>
      <c r="D50" s="6"/>
      <c r="E50" s="42" t="s">
        <v>65</v>
      </c>
      <c r="F50" s="43">
        <v>60</v>
      </c>
      <c r="G50" s="43">
        <v>1.4</v>
      </c>
      <c r="H50" s="43">
        <v>6.6</v>
      </c>
      <c r="I50" s="43">
        <v>2.1</v>
      </c>
      <c r="J50" s="43">
        <v>73.5</v>
      </c>
      <c r="K50" s="44" t="s">
        <v>66</v>
      </c>
      <c r="L50" s="43">
        <v>3.51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770</v>
      </c>
      <c r="G51" s="19">
        <f t="shared" ref="G51" si="18">SUM(G44:G50)</f>
        <v>22.9</v>
      </c>
      <c r="H51" s="19">
        <f t="shared" ref="H51" si="19">SUM(H44:H50)</f>
        <v>17.699999999999996</v>
      </c>
      <c r="I51" s="19">
        <f t="shared" ref="I51" si="20">SUM(I44:I50)</f>
        <v>77.199999999999989</v>
      </c>
      <c r="J51" s="19">
        <f t="shared" ref="J51:L51" si="21">SUM(J44:J50)</f>
        <v>561.20000000000005</v>
      </c>
      <c r="K51" s="25"/>
      <c r="L51" s="19">
        <f t="shared" si="21"/>
        <v>61.41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770</v>
      </c>
      <c r="G62" s="32">
        <f t="shared" ref="G62" si="26">G51+G61</f>
        <v>22.9</v>
      </c>
      <c r="H62" s="32">
        <f t="shared" ref="H62" si="27">H51+H61</f>
        <v>17.699999999999996</v>
      </c>
      <c r="I62" s="32">
        <f t="shared" ref="I62" si="28">I51+I61</f>
        <v>77.199999999999989</v>
      </c>
      <c r="J62" s="32">
        <f t="shared" ref="J62:L62" si="29">J51+J61</f>
        <v>561.20000000000005</v>
      </c>
      <c r="K62" s="32"/>
      <c r="L62" s="32">
        <f t="shared" si="29"/>
        <v>61.41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40">
        <v>150</v>
      </c>
      <c r="G63" s="40">
        <v>3.6</v>
      </c>
      <c r="H63" s="40">
        <v>4.8</v>
      </c>
      <c r="I63" s="40">
        <v>36.4</v>
      </c>
      <c r="J63" s="40">
        <v>203.5</v>
      </c>
      <c r="K63" s="41" t="s">
        <v>68</v>
      </c>
      <c r="L63" s="40">
        <v>3.25</v>
      </c>
    </row>
    <row r="64" spans="1:12" ht="15">
      <c r="A64" s="23"/>
      <c r="B64" s="15"/>
      <c r="C64" s="11"/>
      <c r="D64" s="6"/>
      <c r="E64" s="42" t="s">
        <v>69</v>
      </c>
      <c r="F64" s="43">
        <v>100</v>
      </c>
      <c r="G64" s="43">
        <v>9.6999999999999993</v>
      </c>
      <c r="H64" s="43">
        <v>5.2</v>
      </c>
      <c r="I64" s="43">
        <v>4.4000000000000004</v>
      </c>
      <c r="J64" s="43">
        <v>103.1</v>
      </c>
      <c r="K64" s="44" t="s">
        <v>70</v>
      </c>
      <c r="L64" s="43">
        <v>19</v>
      </c>
    </row>
    <row r="65" spans="1:12" ht="15">
      <c r="A65" s="23"/>
      <c r="B65" s="15"/>
      <c r="C65" s="11"/>
      <c r="D65" s="7" t="s">
        <v>22</v>
      </c>
      <c r="E65" s="42" t="s">
        <v>71</v>
      </c>
      <c r="F65" s="43">
        <v>200</v>
      </c>
      <c r="G65" s="43">
        <v>0.2</v>
      </c>
      <c r="H65" s="43">
        <v>0.1</v>
      </c>
      <c r="I65" s="43">
        <v>6.6</v>
      </c>
      <c r="J65" s="43">
        <v>27.9</v>
      </c>
      <c r="K65" s="44" t="s">
        <v>72</v>
      </c>
      <c r="L65" s="43">
        <v>5</v>
      </c>
    </row>
    <row r="66" spans="1:12" ht="15">
      <c r="A66" s="23"/>
      <c r="B66" s="15"/>
      <c r="C66" s="11"/>
      <c r="D66" s="7" t="s">
        <v>23</v>
      </c>
      <c r="E66" s="42" t="s">
        <v>73</v>
      </c>
      <c r="F66" s="43">
        <v>60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39</v>
      </c>
      <c r="L66" s="43">
        <v>3.1</v>
      </c>
    </row>
    <row r="67" spans="1:12" ht="15">
      <c r="A67" s="23"/>
      <c r="B67" s="15"/>
      <c r="C67" s="11"/>
      <c r="D67" s="7" t="s">
        <v>24</v>
      </c>
      <c r="E67" s="42" t="s">
        <v>74</v>
      </c>
      <c r="F67" s="43">
        <v>150</v>
      </c>
      <c r="G67" s="43">
        <v>0.6</v>
      </c>
      <c r="H67" s="43">
        <v>0.2</v>
      </c>
      <c r="I67" s="43">
        <v>23.6</v>
      </c>
      <c r="J67" s="43">
        <v>98.6</v>
      </c>
      <c r="K67" s="44" t="s">
        <v>39</v>
      </c>
      <c r="L67" s="43">
        <v>31.06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660</v>
      </c>
      <c r="G70" s="19">
        <f t="shared" ref="G70" si="30">SUM(G63:G69)</f>
        <v>16.399999999999999</v>
      </c>
      <c r="H70" s="19">
        <f t="shared" ref="H70" si="31">SUM(H63:H69)</f>
        <v>10.499999999999998</v>
      </c>
      <c r="I70" s="19">
        <f t="shared" ref="I70" si="32">SUM(I63:I69)</f>
        <v>85.800000000000011</v>
      </c>
      <c r="J70" s="19">
        <f t="shared" ref="J70:L70" si="33">SUM(J63:J69)</f>
        <v>503.4</v>
      </c>
      <c r="K70" s="25"/>
      <c r="L70" s="19">
        <f t="shared" si="33"/>
        <v>61.41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660</v>
      </c>
      <c r="G81" s="32">
        <f t="shared" ref="G81" si="38">G70+G80</f>
        <v>16.399999999999999</v>
      </c>
      <c r="H81" s="32">
        <f t="shared" ref="H81" si="39">H70+H80</f>
        <v>10.499999999999998</v>
      </c>
      <c r="I81" s="32">
        <f t="shared" ref="I81" si="40">I70+I80</f>
        <v>85.800000000000011</v>
      </c>
      <c r="J81" s="32">
        <f t="shared" ref="J81:L81" si="41">J70+J80</f>
        <v>503.4</v>
      </c>
      <c r="K81" s="32"/>
      <c r="L81" s="32">
        <f t="shared" si="41"/>
        <v>61.41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75</v>
      </c>
      <c r="F82" s="40">
        <v>200</v>
      </c>
      <c r="G82" s="40">
        <v>18.5</v>
      </c>
      <c r="H82" s="40">
        <v>7.4</v>
      </c>
      <c r="I82" s="40">
        <v>33.1</v>
      </c>
      <c r="J82" s="40">
        <v>273.10000000000002</v>
      </c>
      <c r="K82" s="41" t="s">
        <v>76</v>
      </c>
      <c r="L82" s="40">
        <v>29.9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77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78</v>
      </c>
      <c r="L84" s="43">
        <v>5.35</v>
      </c>
    </row>
    <row r="85" spans="1:12" ht="15">
      <c r="A85" s="23"/>
      <c r="B85" s="15"/>
      <c r="C85" s="11"/>
      <c r="D85" s="7" t="s">
        <v>23</v>
      </c>
      <c r="E85" s="42" t="s">
        <v>40</v>
      </c>
      <c r="F85" s="43">
        <v>60</v>
      </c>
      <c r="G85" s="43">
        <v>1.3</v>
      </c>
      <c r="H85" s="43">
        <v>0.2</v>
      </c>
      <c r="I85" s="43">
        <v>7.9</v>
      </c>
      <c r="J85" s="43">
        <v>39.1</v>
      </c>
      <c r="K85" s="44" t="s">
        <v>39</v>
      </c>
      <c r="L85" s="43">
        <v>3.1</v>
      </c>
    </row>
    <row r="86" spans="1:12" ht="15">
      <c r="A86" s="23"/>
      <c r="B86" s="15"/>
      <c r="C86" s="11"/>
      <c r="D86" s="7" t="s">
        <v>24</v>
      </c>
      <c r="E86" s="42" t="s">
        <v>79</v>
      </c>
      <c r="F86" s="43">
        <v>100</v>
      </c>
      <c r="G86" s="43">
        <v>1.4</v>
      </c>
      <c r="H86" s="43">
        <v>0.2</v>
      </c>
      <c r="I86" s="43">
        <v>26.4</v>
      </c>
      <c r="J86" s="43">
        <v>113</v>
      </c>
      <c r="K86" s="44" t="s">
        <v>39</v>
      </c>
      <c r="L86" s="43">
        <v>23.06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25.099999999999998</v>
      </c>
      <c r="H89" s="19">
        <f t="shared" ref="H89" si="43">SUM(H82:H88)</f>
        <v>10.7</v>
      </c>
      <c r="I89" s="19">
        <f t="shared" ref="I89" si="44">SUM(I82:I88)</f>
        <v>78.599999999999994</v>
      </c>
      <c r="J89" s="19">
        <f t="shared" ref="J89:L89" si="45">SUM(J82:J88)</f>
        <v>511.20000000000005</v>
      </c>
      <c r="K89" s="25"/>
      <c r="L89" s="19">
        <f t="shared" si="45"/>
        <v>61.41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560</v>
      </c>
      <c r="G100" s="32">
        <f t="shared" ref="G100" si="50">G89+G99</f>
        <v>25.099999999999998</v>
      </c>
      <c r="H100" s="32">
        <f t="shared" ref="H100" si="51">H89+H99</f>
        <v>10.7</v>
      </c>
      <c r="I100" s="32">
        <f t="shared" ref="I100" si="52">I89+I99</f>
        <v>78.599999999999994</v>
      </c>
      <c r="J100" s="32">
        <f t="shared" ref="J100:L100" si="53">J89+J99</f>
        <v>511.20000000000005</v>
      </c>
      <c r="K100" s="32"/>
      <c r="L100" s="32">
        <f t="shared" si="53"/>
        <v>61.41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80</v>
      </c>
      <c r="F101" s="40">
        <v>200</v>
      </c>
      <c r="G101" s="40">
        <v>8.4</v>
      </c>
      <c r="H101" s="40">
        <v>9.6999999999999993</v>
      </c>
      <c r="I101" s="40">
        <v>40.299999999999997</v>
      </c>
      <c r="J101" s="40">
        <v>281.60000000000002</v>
      </c>
      <c r="K101" s="41" t="s">
        <v>81</v>
      </c>
      <c r="L101" s="40">
        <v>14.97</v>
      </c>
    </row>
    <row r="102" spans="1:12" ht="15">
      <c r="A102" s="23"/>
      <c r="B102" s="15"/>
      <c r="C102" s="11"/>
      <c r="D102" s="6"/>
      <c r="E102" s="42" t="s">
        <v>82</v>
      </c>
      <c r="F102" s="43">
        <v>15</v>
      </c>
      <c r="G102" s="43">
        <v>3.5</v>
      </c>
      <c r="H102" s="43">
        <v>4.4000000000000004</v>
      </c>
      <c r="I102" s="43">
        <v>0</v>
      </c>
      <c r="J102" s="43">
        <v>53.7</v>
      </c>
      <c r="K102" s="44" t="s">
        <v>81</v>
      </c>
      <c r="L102" s="43">
        <v>11.1</v>
      </c>
    </row>
    <row r="103" spans="1:12" ht="25.5">
      <c r="A103" s="23"/>
      <c r="B103" s="15"/>
      <c r="C103" s="11"/>
      <c r="D103" s="7" t="s">
        <v>22</v>
      </c>
      <c r="E103" s="42" t="s">
        <v>83</v>
      </c>
      <c r="F103" s="43">
        <v>200</v>
      </c>
      <c r="G103" s="43">
        <v>0.2</v>
      </c>
      <c r="H103" s="43">
        <v>0.1</v>
      </c>
      <c r="I103" s="43">
        <v>12.2</v>
      </c>
      <c r="J103" s="43">
        <v>50.6</v>
      </c>
      <c r="K103" s="44" t="s">
        <v>84</v>
      </c>
      <c r="L103" s="43">
        <v>7.79</v>
      </c>
    </row>
    <row r="104" spans="1:12" ht="15">
      <c r="A104" s="23"/>
      <c r="B104" s="15"/>
      <c r="C104" s="11"/>
      <c r="D104" s="7" t="s">
        <v>23</v>
      </c>
      <c r="E104" s="42" t="s">
        <v>85</v>
      </c>
      <c r="F104" s="43">
        <v>60</v>
      </c>
      <c r="G104" s="43">
        <v>1.3</v>
      </c>
      <c r="H104" s="43">
        <v>0.2</v>
      </c>
      <c r="I104" s="43">
        <v>7.9</v>
      </c>
      <c r="J104" s="43">
        <v>39.1</v>
      </c>
      <c r="K104" s="44" t="s">
        <v>39</v>
      </c>
      <c r="L104" s="43">
        <v>3.1</v>
      </c>
    </row>
    <row r="105" spans="1:12" ht="15">
      <c r="A105" s="23"/>
      <c r="B105" s="15"/>
      <c r="C105" s="11"/>
      <c r="D105" s="7" t="s">
        <v>24</v>
      </c>
      <c r="E105" s="42" t="s">
        <v>86</v>
      </c>
      <c r="F105" s="43">
        <v>200</v>
      </c>
      <c r="G105" s="43">
        <v>0.6</v>
      </c>
      <c r="H105" s="43">
        <v>0</v>
      </c>
      <c r="I105" s="43">
        <v>33</v>
      </c>
      <c r="J105" s="43">
        <v>134.4</v>
      </c>
      <c r="K105" s="44" t="s">
        <v>39</v>
      </c>
      <c r="L105" s="43">
        <v>22</v>
      </c>
    </row>
    <row r="106" spans="1:12" ht="15">
      <c r="A106" s="23"/>
      <c r="B106" s="15"/>
      <c r="C106" s="11"/>
      <c r="D106" s="6"/>
      <c r="E106" s="42" t="s">
        <v>41</v>
      </c>
      <c r="F106" s="43">
        <v>10</v>
      </c>
      <c r="G106" s="43">
        <v>0.1</v>
      </c>
      <c r="H106" s="43">
        <v>7.3</v>
      </c>
      <c r="I106" s="43">
        <v>0.1</v>
      </c>
      <c r="J106" s="43">
        <v>66.099999999999994</v>
      </c>
      <c r="K106" s="44" t="s">
        <v>43</v>
      </c>
      <c r="L106" s="43">
        <v>2.4500000000000002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685</v>
      </c>
      <c r="G108" s="19">
        <f t="shared" ref="G108:J108" si="54">SUM(G101:G107)</f>
        <v>14.1</v>
      </c>
      <c r="H108" s="19">
        <f t="shared" si="54"/>
        <v>21.7</v>
      </c>
      <c r="I108" s="19">
        <f t="shared" si="54"/>
        <v>93.5</v>
      </c>
      <c r="J108" s="19">
        <f t="shared" si="54"/>
        <v>625.50000000000011</v>
      </c>
      <c r="K108" s="25"/>
      <c r="L108" s="19">
        <f t="shared" ref="L108" si="55">SUM(L101:L107)</f>
        <v>61.410000000000004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685</v>
      </c>
      <c r="G119" s="32">
        <f t="shared" ref="G119" si="58">G108+G118</f>
        <v>14.1</v>
      </c>
      <c r="H119" s="32">
        <f t="shared" ref="H119" si="59">H108+H118</f>
        <v>21.7</v>
      </c>
      <c r="I119" s="32">
        <f t="shared" ref="I119" si="60">I108+I118</f>
        <v>93.5</v>
      </c>
      <c r="J119" s="32">
        <f t="shared" ref="J119:L119" si="61">J108+J118</f>
        <v>625.50000000000011</v>
      </c>
      <c r="K119" s="32"/>
      <c r="L119" s="32">
        <f t="shared" si="61"/>
        <v>61.410000000000004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87</v>
      </c>
      <c r="F120" s="40">
        <v>200</v>
      </c>
      <c r="G120" s="40">
        <v>21</v>
      </c>
      <c r="H120" s="40">
        <v>7</v>
      </c>
      <c r="I120" s="40">
        <v>17.5</v>
      </c>
      <c r="J120" s="40">
        <v>217.3</v>
      </c>
      <c r="K120" s="41" t="s">
        <v>88</v>
      </c>
      <c r="L120" s="40">
        <v>25.62</v>
      </c>
    </row>
    <row r="121" spans="1:12" ht="15">
      <c r="A121" s="14"/>
      <c r="B121" s="15"/>
      <c r="C121" s="11"/>
      <c r="D121" s="6"/>
      <c r="E121" s="42" t="s">
        <v>89</v>
      </c>
      <c r="F121" s="43">
        <v>60</v>
      </c>
      <c r="G121" s="43">
        <v>0.8</v>
      </c>
      <c r="H121" s="43">
        <v>2.7</v>
      </c>
      <c r="I121" s="43">
        <v>4.5999999999999996</v>
      </c>
      <c r="J121" s="43">
        <v>45.7</v>
      </c>
      <c r="K121" s="44" t="s">
        <v>90</v>
      </c>
      <c r="L121" s="43">
        <v>3.8</v>
      </c>
    </row>
    <row r="122" spans="1:12" ht="15">
      <c r="A122" s="14"/>
      <c r="B122" s="15"/>
      <c r="C122" s="11"/>
      <c r="D122" s="7" t="s">
        <v>22</v>
      </c>
      <c r="E122" s="42" t="s">
        <v>91</v>
      </c>
      <c r="F122" s="43">
        <v>200</v>
      </c>
      <c r="G122" s="43">
        <v>4.7</v>
      </c>
      <c r="H122" s="43">
        <v>3.5</v>
      </c>
      <c r="I122" s="43">
        <v>12.5</v>
      </c>
      <c r="J122" s="43">
        <v>100.4</v>
      </c>
      <c r="K122" s="44" t="s">
        <v>92</v>
      </c>
      <c r="L122" s="43">
        <v>3</v>
      </c>
    </row>
    <row r="123" spans="1:12" ht="15">
      <c r="A123" s="14"/>
      <c r="B123" s="15"/>
      <c r="C123" s="11"/>
      <c r="D123" s="7" t="s">
        <v>23</v>
      </c>
      <c r="E123" s="42" t="s">
        <v>85</v>
      </c>
      <c r="F123" s="43">
        <v>60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 t="s">
        <v>39</v>
      </c>
      <c r="L123" s="43">
        <v>3.1</v>
      </c>
    </row>
    <row r="124" spans="1:12" ht="15">
      <c r="A124" s="14"/>
      <c r="B124" s="15"/>
      <c r="C124" s="11"/>
      <c r="D124" s="7" t="s">
        <v>24</v>
      </c>
      <c r="E124" s="42" t="s">
        <v>57</v>
      </c>
      <c r="F124" s="43">
        <v>150</v>
      </c>
      <c r="G124" s="43">
        <v>1.5</v>
      </c>
      <c r="H124" s="43">
        <v>0.5</v>
      </c>
      <c r="I124" s="43">
        <v>21</v>
      </c>
      <c r="J124" s="43">
        <v>96</v>
      </c>
      <c r="K124" s="44" t="s">
        <v>39</v>
      </c>
      <c r="L124" s="43">
        <v>25.89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670</v>
      </c>
      <c r="G127" s="19">
        <f t="shared" ref="G127:J127" si="62">SUM(G120:G126)</f>
        <v>30.3</v>
      </c>
      <c r="H127" s="19">
        <f t="shared" si="62"/>
        <v>13.899999999999999</v>
      </c>
      <c r="I127" s="19">
        <f t="shared" si="62"/>
        <v>70.400000000000006</v>
      </c>
      <c r="J127" s="19">
        <f t="shared" si="62"/>
        <v>529.70000000000005</v>
      </c>
      <c r="K127" s="25"/>
      <c r="L127" s="19">
        <f t="shared" ref="L127" si="63">SUM(L120:L126)</f>
        <v>61.410000000000004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 t="s">
        <v>21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670</v>
      </c>
      <c r="G138" s="32">
        <f t="shared" ref="G138" si="66">G127+G137</f>
        <v>30.3</v>
      </c>
      <c r="H138" s="32">
        <f t="shared" ref="H138" si="67">H127+H137</f>
        <v>13.899999999999999</v>
      </c>
      <c r="I138" s="32">
        <f t="shared" ref="I138" si="68">I127+I137</f>
        <v>70.400000000000006</v>
      </c>
      <c r="J138" s="32">
        <f t="shared" ref="J138:L138" si="69">J127+J137</f>
        <v>529.70000000000005</v>
      </c>
      <c r="K138" s="32"/>
      <c r="L138" s="32">
        <f t="shared" si="69"/>
        <v>61.410000000000004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42" t="s">
        <v>58</v>
      </c>
      <c r="F139" s="43">
        <v>150</v>
      </c>
      <c r="G139" s="43">
        <v>14.5</v>
      </c>
      <c r="H139" s="43">
        <v>1.3</v>
      </c>
      <c r="I139" s="43">
        <v>33.799999999999997</v>
      </c>
      <c r="J139" s="43">
        <v>204.8</v>
      </c>
      <c r="K139" s="44" t="s">
        <v>93</v>
      </c>
      <c r="L139" s="43">
        <v>3</v>
      </c>
    </row>
    <row r="140" spans="1:12" ht="15">
      <c r="A140" s="23"/>
      <c r="B140" s="15"/>
      <c r="C140" s="11"/>
      <c r="D140" s="6"/>
      <c r="E140" s="42" t="s">
        <v>94</v>
      </c>
      <c r="F140" s="43">
        <v>100</v>
      </c>
      <c r="G140" s="43">
        <v>14.1</v>
      </c>
      <c r="H140" s="43">
        <v>5.8</v>
      </c>
      <c r="I140" s="43">
        <v>4.4000000000000004</v>
      </c>
      <c r="J140" s="43">
        <v>126.4</v>
      </c>
      <c r="K140" s="44" t="s">
        <v>95</v>
      </c>
      <c r="L140" s="43">
        <v>19</v>
      </c>
    </row>
    <row r="141" spans="1:12" ht="25.5">
      <c r="A141" s="23"/>
      <c r="B141" s="15"/>
      <c r="C141" s="11"/>
      <c r="D141" s="7" t="s">
        <v>22</v>
      </c>
      <c r="E141" s="42" t="s">
        <v>55</v>
      </c>
      <c r="F141" s="43">
        <v>200</v>
      </c>
      <c r="G141" s="43">
        <v>0.1</v>
      </c>
      <c r="H141" s="43">
        <v>0</v>
      </c>
      <c r="I141" s="43">
        <v>14</v>
      </c>
      <c r="J141" s="43">
        <v>56.8</v>
      </c>
      <c r="K141" s="44" t="s">
        <v>96</v>
      </c>
      <c r="L141" s="43">
        <v>5.35</v>
      </c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60</v>
      </c>
      <c r="G142" s="43">
        <v>2.2999999999999998</v>
      </c>
      <c r="H142" s="43">
        <v>0.2</v>
      </c>
      <c r="I142" s="43">
        <v>14.8</v>
      </c>
      <c r="J142" s="43">
        <v>70.3</v>
      </c>
      <c r="K142" s="44" t="s">
        <v>39</v>
      </c>
      <c r="L142" s="43">
        <v>3.1</v>
      </c>
    </row>
    <row r="143" spans="1:12" ht="15">
      <c r="A143" s="23"/>
      <c r="B143" s="15"/>
      <c r="C143" s="11"/>
      <c r="D143" s="7" t="s">
        <v>24</v>
      </c>
      <c r="E143" s="42" t="s">
        <v>74</v>
      </c>
      <c r="F143" s="43">
        <v>150</v>
      </c>
      <c r="G143" s="43">
        <v>0.6</v>
      </c>
      <c r="H143" s="43">
        <v>0</v>
      </c>
      <c r="I143" s="43">
        <v>33</v>
      </c>
      <c r="J143" s="43">
        <v>134.4</v>
      </c>
      <c r="K143" s="44" t="s">
        <v>39</v>
      </c>
      <c r="L143" s="43">
        <v>30.96</v>
      </c>
    </row>
    <row r="144" spans="1:12" ht="15">
      <c r="A144" s="23"/>
      <c r="B144" s="15"/>
      <c r="C144" s="11"/>
      <c r="D144" s="6"/>
      <c r="E144" s="51"/>
      <c r="F144" s="52"/>
      <c r="G144" s="52"/>
      <c r="H144" s="52"/>
      <c r="I144" s="52"/>
      <c r="J144" s="52"/>
      <c r="K144" s="53"/>
      <c r="L144" s="52"/>
    </row>
    <row r="145" spans="1:12" ht="15.75" thickBot="1">
      <c r="A145" s="23"/>
      <c r="B145" s="15"/>
      <c r="C145" s="11"/>
      <c r="D145" s="6"/>
      <c r="E145" s="54"/>
      <c r="F145" s="55">
        <f>F134+F144</f>
        <v>0</v>
      </c>
      <c r="G145" s="55">
        <f t="shared" ref="G145:J145" si="70">G134+G144</f>
        <v>0</v>
      </c>
      <c r="H145" s="55">
        <f t="shared" si="70"/>
        <v>0</v>
      </c>
      <c r="I145" s="55">
        <f t="shared" si="70"/>
        <v>0</v>
      </c>
      <c r="J145" s="55">
        <f t="shared" si="70"/>
        <v>0</v>
      </c>
      <c r="K145" s="55"/>
      <c r="L145" s="55">
        <f t="shared" ref="L145" si="71">L134+L144</f>
        <v>0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660</v>
      </c>
      <c r="G146" s="19">
        <f t="shared" ref="G146:J146" si="72">SUM(G139:G145)</f>
        <v>31.600000000000005</v>
      </c>
      <c r="H146" s="19">
        <f t="shared" si="72"/>
        <v>7.3</v>
      </c>
      <c r="I146" s="19">
        <f t="shared" si="72"/>
        <v>100</v>
      </c>
      <c r="J146" s="19">
        <f t="shared" si="72"/>
        <v>592.70000000000005</v>
      </c>
      <c r="K146" s="25"/>
      <c r="L146" s="19">
        <f t="shared" ref="L146" si="73">SUM(L139:L145)</f>
        <v>61.410000000000004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4">SUM(G147:G155)</f>
        <v>0</v>
      </c>
      <c r="H156" s="19">
        <f t="shared" si="74"/>
        <v>0</v>
      </c>
      <c r="I156" s="19">
        <f t="shared" si="74"/>
        <v>0</v>
      </c>
      <c r="J156" s="19">
        <f t="shared" si="74"/>
        <v>0</v>
      </c>
      <c r="K156" s="25"/>
      <c r="L156" s="19">
        <f t="shared" ref="L156" si="75">SUM(L147:L155)</f>
        <v>0</v>
      </c>
    </row>
    <row r="157" spans="1:12" ht="1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660</v>
      </c>
      <c r="G157" s="32">
        <f t="shared" ref="G157" si="76">G146+G156</f>
        <v>31.600000000000005</v>
      </c>
      <c r="H157" s="32">
        <f t="shared" ref="H157" si="77">H146+H156</f>
        <v>7.3</v>
      </c>
      <c r="I157" s="32">
        <f t="shared" ref="I157" si="78">I146+I156</f>
        <v>100</v>
      </c>
      <c r="J157" s="32">
        <f t="shared" ref="J157:L157" si="79">J146+J156</f>
        <v>592.70000000000005</v>
      </c>
      <c r="K157" s="32"/>
      <c r="L157" s="32">
        <f t="shared" si="79"/>
        <v>61.410000000000004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97</v>
      </c>
      <c r="F158" s="40">
        <v>200</v>
      </c>
      <c r="G158" s="40">
        <v>8.6</v>
      </c>
      <c r="H158" s="40">
        <v>11.3</v>
      </c>
      <c r="I158" s="40">
        <v>34.299999999999997</v>
      </c>
      <c r="J158" s="40">
        <v>272.8</v>
      </c>
      <c r="K158" s="41" t="s">
        <v>98</v>
      </c>
      <c r="L158" s="40">
        <v>15.02</v>
      </c>
    </row>
    <row r="159" spans="1:12" ht="15">
      <c r="A159" s="23"/>
      <c r="B159" s="15"/>
      <c r="C159" s="11"/>
      <c r="D159" s="6"/>
      <c r="E159" s="42" t="s">
        <v>50</v>
      </c>
      <c r="F159" s="43">
        <v>15</v>
      </c>
      <c r="G159" s="43">
        <v>3.5</v>
      </c>
      <c r="H159" s="43">
        <v>4.4000000000000004</v>
      </c>
      <c r="I159" s="43">
        <v>0</v>
      </c>
      <c r="J159" s="43">
        <v>53</v>
      </c>
      <c r="K159" s="44" t="s">
        <v>51</v>
      </c>
      <c r="L159" s="43">
        <v>11.1</v>
      </c>
    </row>
    <row r="160" spans="1:12" ht="15">
      <c r="A160" s="23"/>
      <c r="B160" s="15"/>
      <c r="C160" s="11"/>
      <c r="D160" s="7" t="s">
        <v>22</v>
      </c>
      <c r="E160" s="42" t="s">
        <v>99</v>
      </c>
      <c r="F160" s="43">
        <v>200</v>
      </c>
      <c r="G160" s="43">
        <v>0.3</v>
      </c>
      <c r="H160" s="43">
        <v>0</v>
      </c>
      <c r="I160" s="43">
        <v>7.4</v>
      </c>
      <c r="J160" s="43">
        <v>30.9</v>
      </c>
      <c r="K160" s="44" t="s">
        <v>100</v>
      </c>
      <c r="L160" s="43">
        <v>3</v>
      </c>
    </row>
    <row r="161" spans="1:12" ht="15">
      <c r="A161" s="23"/>
      <c r="B161" s="15"/>
      <c r="C161" s="11"/>
      <c r="D161" s="7" t="s">
        <v>23</v>
      </c>
      <c r="E161" s="42" t="s">
        <v>85</v>
      </c>
      <c r="F161" s="43">
        <v>60</v>
      </c>
      <c r="G161" s="43">
        <v>2.2999999999999998</v>
      </c>
      <c r="H161" s="43">
        <v>0.2</v>
      </c>
      <c r="I161" s="43">
        <v>14.8</v>
      </c>
      <c r="J161" s="43">
        <v>70.3</v>
      </c>
      <c r="K161" s="44" t="s">
        <v>39</v>
      </c>
      <c r="L161" s="43">
        <v>3.1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101</v>
      </c>
      <c r="F163" s="43">
        <v>200</v>
      </c>
      <c r="G163" s="43">
        <v>0.6</v>
      </c>
      <c r="H163" s="43">
        <v>0</v>
      </c>
      <c r="I163" s="43">
        <v>35</v>
      </c>
      <c r="J163" s="43">
        <v>142.4</v>
      </c>
      <c r="K163" s="44" t="s">
        <v>39</v>
      </c>
      <c r="L163" s="43">
        <v>22</v>
      </c>
    </row>
    <row r="164" spans="1:12" ht="15">
      <c r="A164" s="23"/>
      <c r="B164" s="15"/>
      <c r="C164" s="11"/>
      <c r="D164" s="6"/>
      <c r="E164" s="42" t="s">
        <v>52</v>
      </c>
      <c r="F164" s="43">
        <v>10</v>
      </c>
      <c r="G164" s="43">
        <v>0.1</v>
      </c>
      <c r="H164" s="43">
        <v>7.3</v>
      </c>
      <c r="I164" s="43">
        <v>0.1</v>
      </c>
      <c r="J164" s="43">
        <v>66.099999999999994</v>
      </c>
      <c r="K164" s="44" t="s">
        <v>43</v>
      </c>
      <c r="L164" s="43">
        <v>7.19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685</v>
      </c>
      <c r="G165" s="19">
        <f t="shared" ref="G165:J165" si="80">SUM(G158:G164)</f>
        <v>15.399999999999999</v>
      </c>
      <c r="H165" s="19">
        <f t="shared" si="80"/>
        <v>23.2</v>
      </c>
      <c r="I165" s="19">
        <f t="shared" si="80"/>
        <v>91.6</v>
      </c>
      <c r="J165" s="19">
        <f t="shared" si="80"/>
        <v>635.5</v>
      </c>
      <c r="K165" s="25"/>
      <c r="L165" s="19">
        <f t="shared" ref="L165" si="81">SUM(L158:L164)</f>
        <v>61.41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2">SUM(G166:G174)</f>
        <v>0</v>
      </c>
      <c r="H175" s="19">
        <f t="shared" si="82"/>
        <v>0</v>
      </c>
      <c r="I175" s="19">
        <f t="shared" si="82"/>
        <v>0</v>
      </c>
      <c r="J175" s="19">
        <f t="shared" si="82"/>
        <v>0</v>
      </c>
      <c r="K175" s="25"/>
      <c r="L175" s="19">
        <f t="shared" ref="L175" si="83">SUM(L166:L174)</f>
        <v>0</v>
      </c>
    </row>
    <row r="176" spans="1:12" ht="1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685</v>
      </c>
      <c r="G176" s="32">
        <f t="shared" ref="G176" si="84">G165+G175</f>
        <v>15.399999999999999</v>
      </c>
      <c r="H176" s="32">
        <f t="shared" ref="H176" si="85">H165+H175</f>
        <v>23.2</v>
      </c>
      <c r="I176" s="32">
        <f t="shared" ref="I176" si="86">I165+I175</f>
        <v>91.6</v>
      </c>
      <c r="J176" s="32">
        <f t="shared" ref="J176:L176" si="87">J165+J175</f>
        <v>635.5</v>
      </c>
      <c r="K176" s="32"/>
      <c r="L176" s="32">
        <f t="shared" si="87"/>
        <v>61.41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102</v>
      </c>
      <c r="F177" s="40">
        <v>200</v>
      </c>
      <c r="G177" s="40">
        <v>8.1999999999999993</v>
      </c>
      <c r="H177" s="40">
        <v>6.3</v>
      </c>
      <c r="I177" s="40">
        <v>35.9</v>
      </c>
      <c r="J177" s="40">
        <v>233.7</v>
      </c>
      <c r="K177" s="41" t="s">
        <v>68</v>
      </c>
      <c r="L177" s="40">
        <v>29.9</v>
      </c>
    </row>
    <row r="178" spans="1:12" ht="15">
      <c r="A178" s="23"/>
      <c r="B178" s="15"/>
      <c r="C178" s="11"/>
      <c r="D178" s="6"/>
      <c r="E178" s="42" t="s">
        <v>103</v>
      </c>
      <c r="F178" s="43">
        <v>60</v>
      </c>
      <c r="G178" s="43">
        <v>1</v>
      </c>
      <c r="H178" s="43">
        <v>6.1</v>
      </c>
      <c r="I178" s="43">
        <v>5.8</v>
      </c>
      <c r="J178" s="43">
        <v>81.5</v>
      </c>
      <c r="K178" s="44" t="s">
        <v>104</v>
      </c>
      <c r="L178" s="43">
        <v>9.6</v>
      </c>
    </row>
    <row r="179" spans="1:12" ht="15">
      <c r="A179" s="23"/>
      <c r="B179" s="15"/>
      <c r="C179" s="11"/>
      <c r="D179" s="7" t="s">
        <v>22</v>
      </c>
      <c r="E179" s="42" t="s">
        <v>105</v>
      </c>
      <c r="F179" s="43">
        <v>200</v>
      </c>
      <c r="G179" s="43">
        <v>0.5</v>
      </c>
      <c r="H179" s="43">
        <v>0</v>
      </c>
      <c r="I179" s="43">
        <v>19.8</v>
      </c>
      <c r="J179" s="43">
        <v>81</v>
      </c>
      <c r="K179" s="44" t="s">
        <v>106</v>
      </c>
      <c r="L179" s="43">
        <v>5.35</v>
      </c>
    </row>
    <row r="180" spans="1:12" ht="15">
      <c r="A180" s="23"/>
      <c r="B180" s="15"/>
      <c r="C180" s="11"/>
      <c r="D180" s="7" t="s">
        <v>23</v>
      </c>
      <c r="E180" s="42" t="s">
        <v>44</v>
      </c>
      <c r="F180" s="43">
        <v>60</v>
      </c>
      <c r="G180" s="43">
        <v>2.2999999999999998</v>
      </c>
      <c r="H180" s="43">
        <v>0.2</v>
      </c>
      <c r="I180" s="43">
        <v>14.8</v>
      </c>
      <c r="J180" s="43">
        <v>703</v>
      </c>
      <c r="K180" s="44" t="s">
        <v>39</v>
      </c>
      <c r="L180" s="43">
        <v>3.1</v>
      </c>
    </row>
    <row r="181" spans="1:12" ht="15">
      <c r="A181" s="23"/>
      <c r="B181" s="15"/>
      <c r="C181" s="11"/>
      <c r="D181" s="7" t="s">
        <v>24</v>
      </c>
      <c r="E181" s="42" t="s">
        <v>107</v>
      </c>
      <c r="F181" s="43">
        <v>100</v>
      </c>
      <c r="G181" s="43">
        <v>1.4</v>
      </c>
      <c r="H181" s="43">
        <v>0.2</v>
      </c>
      <c r="I181" s="43">
        <v>26.4</v>
      </c>
      <c r="J181" s="43">
        <v>113</v>
      </c>
      <c r="K181" s="44" t="s">
        <v>39</v>
      </c>
      <c r="L181" s="43">
        <v>13.46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620</v>
      </c>
      <c r="G184" s="19">
        <f t="shared" ref="G184:J184" si="88">SUM(G177:G183)</f>
        <v>13.4</v>
      </c>
      <c r="H184" s="19">
        <f t="shared" si="88"/>
        <v>12.799999999999997</v>
      </c>
      <c r="I184" s="19">
        <f t="shared" si="88"/>
        <v>102.69999999999999</v>
      </c>
      <c r="J184" s="19">
        <f t="shared" si="88"/>
        <v>1212.2</v>
      </c>
      <c r="K184" s="25"/>
      <c r="L184" s="19">
        <f t="shared" ref="L184" si="89">SUM(L177:L183)</f>
        <v>61.410000000000004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90">SUM(G185:G193)</f>
        <v>0</v>
      </c>
      <c r="H194" s="19">
        <f t="shared" si="90"/>
        <v>0</v>
      </c>
      <c r="I194" s="19">
        <f t="shared" si="90"/>
        <v>0</v>
      </c>
      <c r="J194" s="19">
        <f t="shared" si="90"/>
        <v>0</v>
      </c>
      <c r="K194" s="25"/>
      <c r="L194" s="19">
        <f t="shared" ref="L194" si="91">SUM(L185:L193)</f>
        <v>0</v>
      </c>
    </row>
    <row r="195" spans="1:12" ht="1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620</v>
      </c>
      <c r="G195" s="32">
        <f t="shared" ref="G195" si="92">G184+G194</f>
        <v>13.4</v>
      </c>
      <c r="H195" s="32">
        <f t="shared" ref="H195" si="93">H184+H194</f>
        <v>12.799999999999997</v>
      </c>
      <c r="I195" s="32">
        <f t="shared" ref="I195" si="94">I184+I194</f>
        <v>102.69999999999999</v>
      </c>
      <c r="J195" s="32">
        <f t="shared" ref="J195:L195" si="95">J184+J194</f>
        <v>1212.2</v>
      </c>
      <c r="K195" s="32"/>
      <c r="L195" s="32">
        <f t="shared" si="95"/>
        <v>61.410000000000004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642.5</v>
      </c>
      <c r="G196" s="34">
        <f t="shared" ref="G196:J196" si="96">(G24+G43+G62+G81+G100+G119+G138+G157+G176+G195)/(IF(G24=0,0,1)+IF(G43=0,0,1)+IF(G62=0,0,1)+IF(G81=0,0,1)+IF(G100=0,0,1)+IF(G119=0,0,1)+IF(G138=0,0,1)+IF(G157=0,0,1)+IF(G176=0,0,1)+IF(G195=0,0,1))</f>
        <v>21.42</v>
      </c>
      <c r="H196" s="34">
        <f t="shared" si="96"/>
        <v>14.65</v>
      </c>
      <c r="I196" s="34">
        <f t="shared" si="96"/>
        <v>83.890000000000015</v>
      </c>
      <c r="J196" s="34">
        <f t="shared" si="96"/>
        <v>616.70999999999992</v>
      </c>
      <c r="K196" s="34"/>
      <c r="L196" s="34">
        <f t="shared" ref="L196" si="97">(L24+L43+L62+L81+L100+L119+L138+L157+L176+L195)/(IF(L24=0,0,1)+IF(L43=0,0,1)+IF(L62=0,0,1)+IF(L81=0,0,1)+IF(L100=0,0,1)+IF(L119=0,0,1)+IF(L138=0,0,1)+IF(L157=0,0,1)+IF(L176=0,0,1)+IF(L195=0,0,1))</f>
        <v>61.410000000000004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2023-10-13T06:10:11Z</cp:lastPrinted>
  <dcterms:created xsi:type="dcterms:W3CDTF">2022-05-16T14:23:56Z</dcterms:created>
  <dcterms:modified xsi:type="dcterms:W3CDTF">2024-02-11T08:28:54Z</dcterms:modified>
</cp:coreProperties>
</file>